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curriusse\Desktop\"/>
    </mc:Choice>
  </mc:AlternateContent>
  <xr:revisionPtr revIDLastSave="0" documentId="8_{EEA3DAA0-43BE-4B60-B820-219C62A4AA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tilla càlcul cost_hora" sheetId="9" r:id="rId1"/>
    <sheet name="plantilla_pressupost_projecte" sheetId="10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0" l="1"/>
  <c r="F25" i="10"/>
  <c r="F18" i="9"/>
  <c r="F9" i="9"/>
  <c r="F13" i="9"/>
  <c r="G24" i="10"/>
  <c r="G23" i="10"/>
  <c r="G22" i="10"/>
  <c r="G21" i="10"/>
  <c r="G20" i="10"/>
  <c r="G19" i="10"/>
  <c r="E13" i="10"/>
  <c r="E12" i="10"/>
  <c r="F37" i="9"/>
  <c r="F6" i="9"/>
  <c r="F7" i="9" s="1"/>
  <c r="F16" i="9" l="1"/>
  <c r="F21" i="9" s="1"/>
  <c r="F43" i="9" s="1"/>
  <c r="F10" i="9"/>
  <c r="F14" i="9" s="1"/>
  <c r="G18" i="10"/>
  <c r="G25" i="10" s="1"/>
  <c r="F38" i="9"/>
  <c r="F39" i="9" l="1"/>
  <c r="F40" i="9" s="1"/>
  <c r="F19" i="9"/>
  <c r="F22" i="9"/>
  <c r="F42" i="9" l="1"/>
  <c r="F44" i="9" s="1"/>
  <c r="F46" i="9" s="1"/>
  <c r="F7" i="10" s="1"/>
  <c r="G12" i="10" s="1"/>
  <c r="F6" i="10" l="1"/>
  <c r="F13" i="10" s="1"/>
  <c r="G13" i="10"/>
  <c r="F12" i="10" l="1"/>
  <c r="F14" i="10" s="1"/>
  <c r="F27" i="10" s="1"/>
  <c r="G14" i="10"/>
  <c r="F28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CURRIUS SOLER, ELISENDA</author>
  </authors>
  <commentList>
    <comment ref="B4" authorId="0" shapeId="0" xr:uid="{6161CFE7-EBF4-45D2-A974-0D8B69B26F54}">
      <text>
        <r>
          <rPr>
            <b/>
            <sz val="9"/>
            <color indexed="81"/>
            <rFont val="Tahoma"/>
            <family val="2"/>
          </rPr>
          <t>CURRIUS SOLER, ELISENDA:</t>
        </r>
        <r>
          <rPr>
            <sz val="9"/>
            <color indexed="81"/>
            <rFont val="Tahoma"/>
            <family val="2"/>
          </rPr>
          <t xml:space="preserve">
Omple tots els requadres de color blau</t>
        </r>
      </text>
    </comment>
    <comment ref="B6" authorId="0" shapeId="0" xr:uid="{D06AF25A-AE9C-4905-ACE5-6497A6704123}">
      <text>
        <r>
          <rPr>
            <b/>
            <sz val="9"/>
            <color indexed="81"/>
            <rFont val="Tahoma"/>
            <family val="2"/>
          </rPr>
          <t>CURRIUS SOLER, ELISENDA:</t>
        </r>
        <r>
          <rPr>
            <sz val="9"/>
            <color indexed="81"/>
            <rFont val="Tahoma"/>
            <family val="2"/>
          </rPr>
          <t xml:space="preserve">
Quin sou net mensual voldries obtenir per totes les feines que realitzes. Quan vols cobrar a final de mes.
</t>
        </r>
      </text>
    </comment>
    <comment ref="E7" authorId="0" shapeId="0" xr:uid="{DBD00CC6-9CE0-4F56-8CE7-8CC6EFA57F68}">
      <text>
        <r>
          <rPr>
            <b/>
            <sz val="9"/>
            <color indexed="81"/>
            <rFont val="Tahoma"/>
            <charset val="1"/>
          </rPr>
          <t>CURRIUS SOLER, ELISENDA:</t>
        </r>
        <r>
          <rPr>
            <sz val="9"/>
            <color indexed="81"/>
            <rFont val="Tahoma"/>
            <charset val="1"/>
          </rPr>
          <t xml:space="preserve">
S'ha tingut en compte un increment del 20%</t>
        </r>
      </text>
    </comment>
    <comment ref="E10" authorId="0" shapeId="0" xr:uid="{670A7E0A-FD9A-4B5C-BE05-CD8E77FAABA1}">
      <text>
        <r>
          <rPr>
            <b/>
            <sz val="9"/>
            <color indexed="81"/>
            <rFont val="Tahoma"/>
            <family val="2"/>
          </rPr>
          <t>CURRIUS SOLER, ELISENDA:</t>
        </r>
        <r>
          <rPr>
            <sz val="9"/>
            <color indexed="81"/>
            <rFont val="Tahoma"/>
            <family val="2"/>
          </rPr>
          <t xml:space="preserve">
Cost hora tenint en compte totes les hores laborals possibles (en les 52 setmanes que té l'any)</t>
        </r>
      </text>
    </comment>
    <comment ref="B13" authorId="0" shapeId="0" xr:uid="{9F946082-CAA8-40A2-B830-6DF64258813F}">
      <text>
        <r>
          <rPr>
            <b/>
            <sz val="9"/>
            <color indexed="81"/>
            <rFont val="Tahoma"/>
            <family val="2"/>
          </rPr>
          <t>CURRIUS SOLER, ELISENDA:</t>
        </r>
        <r>
          <rPr>
            <sz val="9"/>
            <color indexed="81"/>
            <rFont val="Tahoma"/>
            <family val="2"/>
          </rPr>
          <t xml:space="preserve">
Anotar el nombre total de dies de vacances que vols fer.</t>
        </r>
      </text>
    </comment>
    <comment ref="B14" authorId="0" shapeId="0" xr:uid="{FEF7B782-773A-484B-96C3-78817CDA3D56}">
      <text>
        <r>
          <rPr>
            <b/>
            <sz val="9"/>
            <color indexed="81"/>
            <rFont val="Tahoma"/>
            <family val="2"/>
          </rPr>
          <t>CURRIUS SOLER, ELISENDA:</t>
        </r>
        <r>
          <rPr>
            <sz val="9"/>
            <color indexed="81"/>
            <rFont val="Tahoma"/>
            <family val="2"/>
          </rPr>
          <t xml:space="preserve">
Altres dies que et fixes com a festius.</t>
        </r>
      </text>
    </comment>
    <comment ref="E14" authorId="0" shapeId="0" xr:uid="{69775B5B-046C-4102-A1C2-BBD8CC6946B9}">
      <text>
        <r>
          <rPr>
            <b/>
            <sz val="9"/>
            <color indexed="81"/>
            <rFont val="Tahoma"/>
            <family val="2"/>
          </rPr>
          <t>CURRIUS SOLER, ELISENDA:</t>
        </r>
        <r>
          <rPr>
            <sz val="9"/>
            <color indexed="81"/>
            <rFont val="Tahoma"/>
            <family val="2"/>
          </rPr>
          <t xml:space="preserve">
Valor de les hore de vacances, festiu, incapacitat</t>
        </r>
      </text>
    </comment>
    <comment ref="B15" authorId="0" shapeId="0" xr:uid="{EB02D4EC-EAF4-40BE-9190-8F0F00A4E2DB}">
      <text>
        <r>
          <rPr>
            <b/>
            <sz val="9"/>
            <color indexed="81"/>
            <rFont val="Tahoma"/>
            <family val="2"/>
          </rPr>
          <t>CURRIUS SOLER, ELISENDA:</t>
        </r>
        <r>
          <rPr>
            <sz val="9"/>
            <color indexed="81"/>
            <rFont val="Tahoma"/>
            <family val="2"/>
          </rPr>
          <t xml:space="preserve">
Estimació de dies que no podràs treballar a causa d'alguna incapacitat (malaltia, …)</t>
        </r>
      </text>
    </comment>
    <comment ref="E16" authorId="0" shapeId="0" xr:uid="{4E2A1E11-C4AE-4C73-9031-5E4FE7941F9F}">
      <text>
        <r>
          <rPr>
            <b/>
            <sz val="9"/>
            <color indexed="81"/>
            <rFont val="Tahoma"/>
            <family val="2"/>
          </rPr>
          <t>CURRIUS SOLER, ELISENDA: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0" shapeId="0" xr:uid="{374A1DCB-3911-4D53-82BA-3997556961F9}">
      <text>
        <r>
          <rPr>
            <b/>
            <sz val="9"/>
            <color indexed="81"/>
            <rFont val="Tahoma"/>
            <family val="2"/>
          </rPr>
          <t>CURRIUS SOLER, ELISENDA:</t>
        </r>
        <r>
          <rPr>
            <sz val="9"/>
            <color indexed="81"/>
            <rFont val="Tahoma"/>
            <family val="2"/>
          </rPr>
          <t xml:space="preserve">
Hores que destines a feines no imputables directament a un projecte (pressupstos, reunions, ventes, formació, administració, …)</t>
        </r>
      </text>
    </comment>
    <comment ref="B23" authorId="0" shapeId="0" xr:uid="{FF5FAF06-511B-4704-82FB-A35DE44FA8C8}">
      <text>
        <r>
          <rPr>
            <b/>
            <sz val="9"/>
            <color indexed="81"/>
            <rFont val="Tahoma"/>
            <family val="2"/>
          </rPr>
          <t>CURRIUS SOLER, ELISENDA:</t>
        </r>
        <r>
          <rPr>
            <sz val="9"/>
            <color indexed="81"/>
            <rFont val="Tahoma"/>
            <family val="2"/>
          </rPr>
          <t xml:space="preserve">
Anota els conceptes i els imports de les despeses fixes que tens cada mes</t>
        </r>
      </text>
    </comment>
    <comment ref="B38" authorId="0" shapeId="0" xr:uid="{F0147D63-ADC1-4800-8FF9-2C049DE82D18}">
      <text>
        <r>
          <rPr>
            <b/>
            <sz val="9"/>
            <color indexed="81"/>
            <rFont val="Tahoma"/>
            <family val="2"/>
          </rPr>
          <t>CURRIUS SOLER, ELISENDA:</t>
        </r>
        <r>
          <rPr>
            <sz val="9"/>
            <color indexed="81"/>
            <rFont val="Tahoma"/>
            <family val="2"/>
          </rPr>
          <t xml:space="preserve">
Anota, si vols tenir en compte un % mensual de despeses imprevistes</t>
        </r>
      </text>
    </comment>
    <comment ref="B45" authorId="0" shapeId="0" xr:uid="{1C24A544-E246-4938-A1CE-A96F92775FA9}">
      <text>
        <r>
          <rPr>
            <b/>
            <sz val="9"/>
            <color indexed="81"/>
            <rFont val="Tahoma"/>
            <family val="2"/>
          </rPr>
          <t>CURRIUS SOLER, ELISENDA:</t>
        </r>
        <r>
          <rPr>
            <sz val="9"/>
            <color indexed="81"/>
            <rFont val="Tahoma"/>
            <family val="2"/>
          </rPr>
          <t xml:space="preserve">
Anota quin % de benefici vols tenir per les hores treballades. Es recomana un mínim d'un 30%.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CURRIUS SOLER, ELISENDA</author>
  </authors>
  <commentList>
    <comment ref="B9" authorId="0" shapeId="0" xr:uid="{FB6121AB-31E6-4692-A81C-DF90655C4429}">
      <text>
        <r>
          <rPr>
            <b/>
            <sz val="9"/>
            <color indexed="81"/>
            <rFont val="Tahoma"/>
            <charset val="1"/>
          </rPr>
          <t>CURRIUS SOLER, ELISENDA:</t>
        </r>
        <r>
          <rPr>
            <sz val="9"/>
            <color indexed="81"/>
            <rFont val="Tahoma"/>
            <charset val="1"/>
          </rPr>
          <t xml:space="preserve">
Amb quantes unitats de producte o servei vols amortitazar despeses de preparació? Exemple: Les hores de creació d'un espectacles vull repartir-les amb 30 bolos.</t>
        </r>
      </text>
    </comment>
  </commentList>
</comments>
</file>

<file path=xl/sharedStrings.xml><?xml version="1.0" encoding="utf-8"?>
<sst xmlns="http://schemas.openxmlformats.org/spreadsheetml/2006/main" count="57" uniqueCount="54">
  <si>
    <t xml:space="preserve"> Elaborem el pressupost </t>
  </si>
  <si>
    <t>Dades a completar</t>
  </si>
  <si>
    <t>Càlculs que es realitzen:</t>
  </si>
  <si>
    <t>Sou mensual:</t>
  </si>
  <si>
    <t>Cost sou anual</t>
  </si>
  <si>
    <t xml:space="preserve">Estimació del cost brut anual </t>
  </si>
  <si>
    <t>Jornada laboral</t>
  </si>
  <si>
    <t>Hores diàries</t>
  </si>
  <si>
    <t>Hores que treballem anuals</t>
  </si>
  <si>
    <t>Dies treballats per setmana</t>
  </si>
  <si>
    <t>Preu bàsic per hora</t>
  </si>
  <si>
    <t>Hores anuals que no es treballaran</t>
  </si>
  <si>
    <t>Dies de vacances</t>
  </si>
  <si>
    <t>Hores que no es treballaran</t>
  </si>
  <si>
    <t>Dies festius</t>
  </si>
  <si>
    <t>Valor de les hores que no es treballen</t>
  </si>
  <si>
    <t>Dies d'incapacitat</t>
  </si>
  <si>
    <t>Valor del temps no facturable</t>
  </si>
  <si>
    <t>Total hores anuals treballades</t>
  </si>
  <si>
    <t>Hores al dia que dedico a temes no facturables</t>
  </si>
  <si>
    <t>% del teu temps que dediques a temes no facturables</t>
  </si>
  <si>
    <t>Valor del temps  no facturables</t>
  </si>
  <si>
    <t>Total hores anuals facturables</t>
  </si>
  <si>
    <t>Valor de les hores treballades i facturables</t>
  </si>
  <si>
    <t>Despeses mensuals fixes</t>
  </si>
  <si>
    <t>autònoms</t>
  </si>
  <si>
    <t>Total despeses fixes mensuals</t>
  </si>
  <si>
    <t>% Imprevistos</t>
  </si>
  <si>
    <t>Total imprevistos mensuals</t>
  </si>
  <si>
    <t>Total cost mensual</t>
  </si>
  <si>
    <t>Valor de les despeses fixes anuals</t>
  </si>
  <si>
    <t>Valor del cost total</t>
  </si>
  <si>
    <t>Hores facturables</t>
  </si>
  <si>
    <t>Preu / hora _ Punt mort / Punt d'equilibri</t>
  </si>
  <si>
    <t>Benefici que volem obtenir</t>
  </si>
  <si>
    <t>Preu / hora _ Benefici</t>
  </si>
  <si>
    <t>Amb el suport de:</t>
  </si>
  <si>
    <t>Preu hora punt equilibri</t>
  </si>
  <si>
    <t>Preu hora amb benefici</t>
  </si>
  <si>
    <t>% de benefici que vols obtenir</t>
  </si>
  <si>
    <t>Unitats d'amortització</t>
  </si>
  <si>
    <t>DESPESES LABORALS</t>
  </si>
  <si>
    <t>Dies</t>
  </si>
  <si>
    <t>Total hores projecte</t>
  </si>
  <si>
    <t>Preu mínim a cobrar</t>
  </si>
  <si>
    <t>Preu amb benefici</t>
  </si>
  <si>
    <t>Total cost hores</t>
  </si>
  <si>
    <t>ALTRES DESPES DIRECTAMENT IMPUTABLES AL PROJECTE</t>
  </si>
  <si>
    <t>Cost</t>
  </si>
  <si>
    <t>Cost amb benefici</t>
  </si>
  <si>
    <t>TOTAL ALTRES DESPESES</t>
  </si>
  <si>
    <t>Total pressupost (mínim)</t>
  </si>
  <si>
    <t>Total pressupost (amb benefici)</t>
  </si>
  <si>
    <t>Cotxe _ gasolina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</si>
</sst>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rgb="FFDAD9D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8" fillId="2" borderId="0" xfId="0" applyFont="1" applyFill="1" applyAlignment="1">
      <alignment horizontal="left"/>
    </xf>
    <xf numFmtId="0" fontId="0" fillId="2" borderId="0" xfId="0" applyFill="1"/>
    <xf numFmtId="0" fontId="0" fillId="2" borderId="3" xfId="0" applyFill="1" applyBorder="1" applyAlignment="1">
      <alignment horizontal="left"/>
    </xf>
    <xf numFmtId="44" fontId="0" fillId="2" borderId="3" xfId="0" applyNumberFormat="1" applyFill="1" applyBorder="1"/>
    <xf numFmtId="9" fontId="0" fillId="2" borderId="3" xfId="2" applyFont="1" applyFill="1" applyBorder="1"/>
    <xf numFmtId="0" fontId="9" fillId="2" borderId="0" xfId="0" applyFont="1" applyFill="1"/>
    <xf numFmtId="0" fontId="0" fillId="2" borderId="3" xfId="0" applyFill="1" applyBorder="1"/>
    <xf numFmtId="44" fontId="0" fillId="2" borderId="3" xfId="1" applyFont="1" applyFill="1" applyBorder="1"/>
    <xf numFmtId="0" fontId="0" fillId="2" borderId="0" xfId="0" applyFill="1" applyAlignment="1">
      <alignment horizontal="left"/>
    </xf>
    <xf numFmtId="44" fontId="0" fillId="2" borderId="0" xfId="1" applyFont="1" applyFill="1" applyBorder="1"/>
    <xf numFmtId="0" fontId="0" fillId="2" borderId="3" xfId="0" applyFill="1" applyBorder="1" applyAlignment="1">
      <alignment horizontal="center"/>
    </xf>
    <xf numFmtId="44" fontId="0" fillId="2" borderId="0" xfId="1" applyFont="1" applyFill="1"/>
    <xf numFmtId="0" fontId="2" fillId="2" borderId="3" xfId="0" applyFont="1" applyFill="1" applyBorder="1" applyAlignment="1">
      <alignment horizontal="left" indent="11"/>
    </xf>
    <xf numFmtId="44" fontId="2" fillId="2" borderId="3" xfId="1" applyFont="1" applyFill="1" applyBorder="1"/>
    <xf numFmtId="44" fontId="2" fillId="2" borderId="3" xfId="0" applyNumberFormat="1" applyFont="1" applyFill="1" applyBorder="1"/>
    <xf numFmtId="0" fontId="0" fillId="2" borderId="0" xfId="0" applyFill="1" applyAlignment="1">
      <alignment horizontal="center"/>
    </xf>
    <xf numFmtId="44" fontId="0" fillId="2" borderId="0" xfId="0" applyNumberFormat="1" applyFill="1"/>
    <xf numFmtId="0" fontId="7" fillId="2" borderId="0" xfId="0" applyFont="1" applyFill="1"/>
    <xf numFmtId="0" fontId="8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/>
    <xf numFmtId="0" fontId="0" fillId="2" borderId="3" xfId="0" applyFill="1" applyBorder="1" applyAlignment="1">
      <alignment wrapText="1"/>
    </xf>
    <xf numFmtId="10" fontId="0" fillId="2" borderId="3" xfId="0" applyNumberFormat="1" applyFill="1" applyBorder="1"/>
    <xf numFmtId="10" fontId="0" fillId="2" borderId="0" xfId="2" applyNumberFormat="1" applyFont="1" applyFill="1"/>
    <xf numFmtId="10" fontId="0" fillId="2" borderId="0" xfId="0" applyNumberFormat="1" applyFill="1"/>
    <xf numFmtId="9" fontId="0" fillId="2" borderId="0" xfId="2" applyFont="1" applyFill="1" applyBorder="1"/>
    <xf numFmtId="0" fontId="2" fillId="2" borderId="3" xfId="0" applyFont="1" applyFill="1" applyBorder="1"/>
  </cellXfs>
  <cellStyles count="3">
    <cellStyle name="Moneda" xfId="1" builtinId="4"/>
    <cellStyle name="Normal" xfId="0" builtinId="0"/>
    <cellStyle name="Percentatge" xfId="2" builtinId="5"/>
  </cellStyles>
  <dxfs count="0"/>
  <tableStyles count="0" defaultTableStyle="TableStyleMedium2" defaultPivotStyle="PivotStyleLight16"/>
  <colors>
    <mruColors>
      <color rgb="FFEFEFEF"/>
      <color rgb="FFDFDDDD"/>
      <color rgb="FFDAD9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70</xdr:row>
      <xdr:rowOff>65358</xdr:rowOff>
    </xdr:from>
    <xdr:to>
      <xdr:col>4</xdr:col>
      <xdr:colOff>3063240</xdr:colOff>
      <xdr:row>72</xdr:row>
      <xdr:rowOff>15240</xdr:rowOff>
    </xdr:to>
    <xdr:grpSp>
      <xdr:nvGrpSpPr>
        <xdr:cNvPr id="10" name="Agrupa 9">
          <a:extLst>
            <a:ext uri="{FF2B5EF4-FFF2-40B4-BE49-F238E27FC236}">
              <a16:creationId xmlns:a16="http://schemas.microsoft.com/office/drawing/2014/main" id="{8C63865B-AACB-7AB2-3CFB-61AFC79B46FD}"/>
            </a:ext>
          </a:extLst>
        </xdr:cNvPr>
        <xdr:cNvGrpSpPr/>
      </xdr:nvGrpSpPr>
      <xdr:grpSpPr>
        <a:xfrm>
          <a:off x="4518660" y="12950778"/>
          <a:ext cx="3086100" cy="315642"/>
          <a:chOff x="514239" y="13019358"/>
          <a:chExt cx="4149201" cy="410310"/>
        </a:xfrm>
      </xdr:grpSpPr>
      <xdr:pic>
        <xdr:nvPicPr>
          <xdr:cNvPr id="3" name="Imatge 2">
            <a:extLst>
              <a:ext uri="{FF2B5EF4-FFF2-40B4-BE49-F238E27FC236}">
                <a16:creationId xmlns:a16="http://schemas.microsoft.com/office/drawing/2014/main" id="{50283638-9A9C-4CA6-BF7E-4D47A82A3D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4239" y="13082943"/>
            <a:ext cx="819262" cy="259677"/>
          </a:xfrm>
          <a:prstGeom prst="rect">
            <a:avLst/>
          </a:prstGeom>
        </xdr:spPr>
      </xdr:pic>
      <xdr:pic>
        <xdr:nvPicPr>
          <xdr:cNvPr id="4" name="Imatge 3">
            <a:extLst>
              <a:ext uri="{FF2B5EF4-FFF2-40B4-BE49-F238E27FC236}">
                <a16:creationId xmlns:a16="http://schemas.microsoft.com/office/drawing/2014/main" id="{4A7369CB-786F-4A49-BFF3-E5F416AE8F0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78218" y="13019358"/>
            <a:ext cx="3185222" cy="4103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129540</xdr:colOff>
      <xdr:row>69</xdr:row>
      <xdr:rowOff>144780</xdr:rowOff>
    </xdr:from>
    <xdr:to>
      <xdr:col>2</xdr:col>
      <xdr:colOff>266700</xdr:colOff>
      <xdr:row>72</xdr:row>
      <xdr:rowOff>29058</xdr:rowOff>
    </xdr:to>
    <xdr:grpSp>
      <xdr:nvGrpSpPr>
        <xdr:cNvPr id="7" name="Agrupa 6">
          <a:extLst>
            <a:ext uri="{FF2B5EF4-FFF2-40B4-BE49-F238E27FC236}">
              <a16:creationId xmlns:a16="http://schemas.microsoft.com/office/drawing/2014/main" id="{B58C4DBB-AF5F-A58F-E3AA-70369CA32664}"/>
            </a:ext>
          </a:extLst>
        </xdr:cNvPr>
        <xdr:cNvGrpSpPr/>
      </xdr:nvGrpSpPr>
      <xdr:grpSpPr>
        <a:xfrm>
          <a:off x="632460" y="12847320"/>
          <a:ext cx="2987040" cy="432918"/>
          <a:chOff x="624840" y="13144500"/>
          <a:chExt cx="2857500" cy="432918"/>
        </a:xfrm>
      </xdr:grpSpPr>
      <xdr:pic>
        <xdr:nvPicPr>
          <xdr:cNvPr id="5" name="Imatge 4">
            <a:extLst>
              <a:ext uri="{FF2B5EF4-FFF2-40B4-BE49-F238E27FC236}">
                <a16:creationId xmlns:a16="http://schemas.microsoft.com/office/drawing/2014/main" id="{C753021A-8339-432A-AA04-EDD96E14DB9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128"/>
          <a:stretch/>
        </xdr:blipFill>
        <xdr:spPr bwMode="auto">
          <a:xfrm>
            <a:off x="1859280" y="13190220"/>
            <a:ext cx="1623060" cy="38719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Imatge 5">
            <a:extLst>
              <a:ext uri="{FF2B5EF4-FFF2-40B4-BE49-F238E27FC236}">
                <a16:creationId xmlns:a16="http://schemas.microsoft.com/office/drawing/2014/main" id="{DE68798B-89A9-4299-B0EA-3BB89ABE59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4840" y="13144500"/>
            <a:ext cx="998220" cy="41323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243840</xdr:colOff>
      <xdr:row>48</xdr:row>
      <xdr:rowOff>144780</xdr:rowOff>
    </xdr:from>
    <xdr:to>
      <xdr:col>5</xdr:col>
      <xdr:colOff>156520</xdr:colOff>
      <xdr:row>53</xdr:row>
      <xdr:rowOff>72113</xdr:rowOff>
    </xdr:to>
    <xdr:grpSp>
      <xdr:nvGrpSpPr>
        <xdr:cNvPr id="2" name="Agrupa 1">
          <a:extLst>
            <a:ext uri="{FF2B5EF4-FFF2-40B4-BE49-F238E27FC236}">
              <a16:creationId xmlns:a16="http://schemas.microsoft.com/office/drawing/2014/main" id="{293649ED-8BD7-4312-B484-5268D290447F}"/>
            </a:ext>
          </a:extLst>
        </xdr:cNvPr>
        <xdr:cNvGrpSpPr/>
      </xdr:nvGrpSpPr>
      <xdr:grpSpPr>
        <a:xfrm>
          <a:off x="746760" y="9006840"/>
          <a:ext cx="7029760" cy="841733"/>
          <a:chOff x="152401" y="5774871"/>
          <a:chExt cx="7032170" cy="865415"/>
        </a:xfrm>
      </xdr:grpSpPr>
      <xdr:pic>
        <xdr:nvPicPr>
          <xdr:cNvPr id="8" name="Imatge 7">
            <a:extLst>
              <a:ext uri="{FF2B5EF4-FFF2-40B4-BE49-F238E27FC236}">
                <a16:creationId xmlns:a16="http://schemas.microsoft.com/office/drawing/2014/main" id="{D00209AE-23E2-CD30-5783-86F7D404D1B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9151" r="6443"/>
          <a:stretch/>
        </xdr:blipFill>
        <xdr:spPr>
          <a:xfrm>
            <a:off x="2906485" y="5774871"/>
            <a:ext cx="4278086" cy="865415"/>
          </a:xfrm>
          <a:prstGeom prst="rect">
            <a:avLst/>
          </a:prstGeom>
        </xdr:spPr>
      </xdr:pic>
      <xdr:pic>
        <xdr:nvPicPr>
          <xdr:cNvPr id="9" name="Imatge 8">
            <a:extLst>
              <a:ext uri="{FF2B5EF4-FFF2-40B4-BE49-F238E27FC236}">
                <a16:creationId xmlns:a16="http://schemas.microsoft.com/office/drawing/2014/main" id="{0A2B9485-0BD9-F7B5-86B5-309DFE10E4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2401" y="5856515"/>
            <a:ext cx="2830286" cy="7133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30</xdr:row>
      <xdr:rowOff>157842</xdr:rowOff>
    </xdr:from>
    <xdr:to>
      <xdr:col>7</xdr:col>
      <xdr:colOff>446314</xdr:colOff>
      <xdr:row>35</xdr:row>
      <xdr:rowOff>97972</xdr:rowOff>
    </xdr:to>
    <xdr:grpSp>
      <xdr:nvGrpSpPr>
        <xdr:cNvPr id="12" name="Agrupa 11">
          <a:extLst>
            <a:ext uri="{FF2B5EF4-FFF2-40B4-BE49-F238E27FC236}">
              <a16:creationId xmlns:a16="http://schemas.microsoft.com/office/drawing/2014/main" id="{4E8054CD-C0CA-CB7D-6A78-1FF5FB056C5C}"/>
            </a:ext>
          </a:extLst>
        </xdr:cNvPr>
        <xdr:cNvGrpSpPr/>
      </xdr:nvGrpSpPr>
      <xdr:grpSpPr>
        <a:xfrm>
          <a:off x="152401" y="5637262"/>
          <a:ext cx="7029760" cy="841733"/>
          <a:chOff x="152401" y="5774871"/>
          <a:chExt cx="7032170" cy="865415"/>
        </a:xfrm>
      </xdr:grpSpPr>
      <xdr:pic>
        <xdr:nvPicPr>
          <xdr:cNvPr id="4" name="Imatge 3">
            <a:extLst>
              <a:ext uri="{FF2B5EF4-FFF2-40B4-BE49-F238E27FC236}">
                <a16:creationId xmlns:a16="http://schemas.microsoft.com/office/drawing/2014/main" id="{16DD6A01-8AE2-476A-8D48-E8434B5A15E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9151" r="6443"/>
          <a:stretch/>
        </xdr:blipFill>
        <xdr:spPr>
          <a:xfrm>
            <a:off x="2906485" y="5774871"/>
            <a:ext cx="4278086" cy="865415"/>
          </a:xfrm>
          <a:prstGeom prst="rect">
            <a:avLst/>
          </a:prstGeom>
        </xdr:spPr>
      </xdr:pic>
      <xdr:pic>
        <xdr:nvPicPr>
          <xdr:cNvPr id="5" name="Imatge 4">
            <a:extLst>
              <a:ext uri="{FF2B5EF4-FFF2-40B4-BE49-F238E27FC236}">
                <a16:creationId xmlns:a16="http://schemas.microsoft.com/office/drawing/2014/main" id="{68CB28AB-5FBF-6B74-DDB1-54D595B49E4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2401" y="5856515"/>
            <a:ext cx="2830286" cy="7133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406E-832B-472E-8E1D-44D5D0F37D73}">
  <dimension ref="B2:J69"/>
  <sheetViews>
    <sheetView tabSelected="1" zoomScaleNormal="100" workbookViewId="0">
      <selection activeCell="I48" sqref="I48"/>
    </sheetView>
  </sheetViews>
  <sheetFormatPr defaultRowHeight="14.4" x14ac:dyDescent="0.3"/>
  <cols>
    <col min="1" max="1" width="7.33203125" style="2" customWidth="1"/>
    <col min="2" max="2" width="41.5546875" style="2" bestFit="1" customWidth="1"/>
    <col min="3" max="3" width="11.6640625" style="2" bestFit="1" customWidth="1"/>
    <col min="4" max="4" width="5.6640625" style="2" customWidth="1"/>
    <col min="5" max="5" width="44.88671875" style="2" bestFit="1" customWidth="1"/>
    <col min="6" max="6" width="12.109375" style="2" bestFit="1" customWidth="1"/>
    <col min="7" max="7" width="8.88671875" style="2"/>
    <col min="8" max="8" width="10.6640625" style="2" bestFit="1" customWidth="1"/>
    <col min="9" max="16384" width="8.88671875" style="2"/>
  </cols>
  <sheetData>
    <row r="2" spans="2:6" ht="19.8" x14ac:dyDescent="0.4">
      <c r="B2" s="19" t="s">
        <v>0</v>
      </c>
    </row>
    <row r="3" spans="2:6" ht="15" thickBot="1" x14ac:dyDescent="0.35"/>
    <row r="4" spans="2:6" ht="15" thickBot="1" x14ac:dyDescent="0.35">
      <c r="B4" s="20" t="s">
        <v>1</v>
      </c>
      <c r="C4" s="21"/>
      <c r="E4" s="20" t="s">
        <v>2</v>
      </c>
      <c r="F4" s="21"/>
    </row>
    <row r="6" spans="2:6" x14ac:dyDescent="0.3">
      <c r="B6" s="7" t="s">
        <v>3</v>
      </c>
      <c r="C6" s="8"/>
      <c r="E6" s="7" t="s">
        <v>4</v>
      </c>
      <c r="F6" s="8">
        <f>C6*12</f>
        <v>0</v>
      </c>
    </row>
    <row r="7" spans="2:6" x14ac:dyDescent="0.3">
      <c r="E7" s="7" t="s">
        <v>5</v>
      </c>
      <c r="F7" s="4">
        <f>F6*1.15</f>
        <v>0</v>
      </c>
    </row>
    <row r="8" spans="2:6" x14ac:dyDescent="0.3">
      <c r="B8" s="22" t="s">
        <v>6</v>
      </c>
      <c r="F8" s="10"/>
    </row>
    <row r="9" spans="2:6" x14ac:dyDescent="0.3">
      <c r="B9" s="7" t="s">
        <v>7</v>
      </c>
      <c r="C9" s="7"/>
      <c r="E9" s="7" t="s">
        <v>8</v>
      </c>
      <c r="F9" s="7">
        <f>C9*C10*52</f>
        <v>0</v>
      </c>
    </row>
    <row r="10" spans="2:6" x14ac:dyDescent="0.3">
      <c r="B10" s="7" t="s">
        <v>9</v>
      </c>
      <c r="C10" s="7"/>
      <c r="E10" s="7" t="s">
        <v>10</v>
      </c>
      <c r="F10" s="8" t="e">
        <f>F7/F9</f>
        <v>#DIV/0!</v>
      </c>
    </row>
    <row r="12" spans="2:6" x14ac:dyDescent="0.3">
      <c r="B12" s="22" t="s">
        <v>11</v>
      </c>
    </row>
    <row r="13" spans="2:6" x14ac:dyDescent="0.3">
      <c r="B13" s="7" t="s">
        <v>12</v>
      </c>
      <c r="C13" s="7"/>
      <c r="E13" s="7" t="s">
        <v>13</v>
      </c>
      <c r="F13" s="7">
        <f>SUM(C13:C15)*C9</f>
        <v>0</v>
      </c>
    </row>
    <row r="14" spans="2:6" x14ac:dyDescent="0.3">
      <c r="B14" s="7" t="s">
        <v>14</v>
      </c>
      <c r="C14" s="7"/>
      <c r="E14" s="7" t="s">
        <v>15</v>
      </c>
      <c r="F14" s="4" t="e">
        <f>F13*F10</f>
        <v>#DIV/0!</v>
      </c>
    </row>
    <row r="15" spans="2:6" x14ac:dyDescent="0.3">
      <c r="B15" s="7" t="s">
        <v>16</v>
      </c>
      <c r="C15" s="7"/>
    </row>
    <row r="16" spans="2:6" x14ac:dyDescent="0.3">
      <c r="B16" s="22" t="s">
        <v>17</v>
      </c>
      <c r="E16" s="7" t="s">
        <v>18</v>
      </c>
      <c r="F16" s="7">
        <f>F9-F13</f>
        <v>0</v>
      </c>
    </row>
    <row r="17" spans="2:10" x14ac:dyDescent="0.3">
      <c r="B17" s="7" t="s">
        <v>19</v>
      </c>
      <c r="C17" s="7"/>
    </row>
    <row r="18" spans="2:10" x14ac:dyDescent="0.3">
      <c r="E18" s="23" t="s">
        <v>20</v>
      </c>
      <c r="F18" s="24" t="e">
        <f>C17/C9</f>
        <v>#DIV/0!</v>
      </c>
      <c r="H18" s="25"/>
      <c r="J18" s="26"/>
    </row>
    <row r="19" spans="2:10" x14ac:dyDescent="0.3">
      <c r="E19" s="7" t="s">
        <v>21</v>
      </c>
      <c r="F19" s="4" t="e">
        <f>F18*F16*F10</f>
        <v>#DIV/0!</v>
      </c>
    </row>
    <row r="21" spans="2:10" x14ac:dyDescent="0.3">
      <c r="E21" s="7" t="s">
        <v>22</v>
      </c>
      <c r="F21" s="7" t="e">
        <f>F16*(1-F18)</f>
        <v>#DIV/0!</v>
      </c>
    </row>
    <row r="22" spans="2:10" x14ac:dyDescent="0.3">
      <c r="E22" s="7" t="s">
        <v>23</v>
      </c>
      <c r="F22" s="4" t="e">
        <f>F21*F10</f>
        <v>#DIV/0!</v>
      </c>
      <c r="H22" s="17"/>
    </row>
    <row r="23" spans="2:10" x14ac:dyDescent="0.3">
      <c r="B23" s="22" t="s">
        <v>24</v>
      </c>
    </row>
    <row r="24" spans="2:10" x14ac:dyDescent="0.3">
      <c r="B24" s="7" t="s">
        <v>25</v>
      </c>
      <c r="C24" s="8"/>
    </row>
    <row r="25" spans="2:10" x14ac:dyDescent="0.3">
      <c r="B25" s="7"/>
      <c r="C25" s="8"/>
    </row>
    <row r="26" spans="2:10" x14ac:dyDescent="0.3">
      <c r="B26" s="7"/>
      <c r="C26" s="8"/>
    </row>
    <row r="27" spans="2:10" x14ac:dyDescent="0.3">
      <c r="B27" s="7"/>
      <c r="C27" s="8"/>
    </row>
    <row r="28" spans="2:10" x14ac:dyDescent="0.3">
      <c r="B28" s="7"/>
      <c r="C28" s="8"/>
    </row>
    <row r="29" spans="2:10" x14ac:dyDescent="0.3">
      <c r="B29" s="7"/>
      <c r="C29" s="8"/>
    </row>
    <row r="30" spans="2:10" x14ac:dyDescent="0.3">
      <c r="B30" s="7"/>
      <c r="C30" s="8"/>
    </row>
    <row r="31" spans="2:10" x14ac:dyDescent="0.3">
      <c r="B31" s="7"/>
      <c r="C31" s="8"/>
    </row>
    <row r="32" spans="2:10" x14ac:dyDescent="0.3">
      <c r="B32" s="7"/>
      <c r="C32" s="8"/>
    </row>
    <row r="33" spans="2:6" x14ac:dyDescent="0.3">
      <c r="B33" s="7"/>
      <c r="C33" s="8"/>
    </row>
    <row r="34" spans="2:6" x14ac:dyDescent="0.3">
      <c r="B34" s="7"/>
      <c r="C34" s="8"/>
    </row>
    <row r="35" spans="2:6" x14ac:dyDescent="0.3">
      <c r="B35" s="7"/>
      <c r="C35" s="8"/>
    </row>
    <row r="36" spans="2:6" x14ac:dyDescent="0.3">
      <c r="B36" s="7"/>
      <c r="C36" s="8"/>
    </row>
    <row r="37" spans="2:6" x14ac:dyDescent="0.3">
      <c r="E37" s="7" t="s">
        <v>26</v>
      </c>
      <c r="F37" s="8">
        <f>SUM(C24:C36)</f>
        <v>0</v>
      </c>
    </row>
    <row r="38" spans="2:6" x14ac:dyDescent="0.3">
      <c r="B38" s="7" t="s">
        <v>27</v>
      </c>
      <c r="C38" s="5"/>
      <c r="E38" s="7" t="s">
        <v>28</v>
      </c>
      <c r="F38" s="4">
        <f>F37*C38</f>
        <v>0</v>
      </c>
    </row>
    <row r="39" spans="2:6" x14ac:dyDescent="0.3">
      <c r="C39" s="27"/>
      <c r="E39" s="7" t="s">
        <v>29</v>
      </c>
      <c r="F39" s="8">
        <f>F37+F38</f>
        <v>0</v>
      </c>
    </row>
    <row r="40" spans="2:6" x14ac:dyDescent="0.3">
      <c r="E40" s="7" t="s">
        <v>30</v>
      </c>
      <c r="F40" s="8">
        <f>F39*12</f>
        <v>0</v>
      </c>
    </row>
    <row r="42" spans="2:6" x14ac:dyDescent="0.3">
      <c r="E42" s="7" t="s">
        <v>31</v>
      </c>
      <c r="F42" s="4" t="e">
        <f>F14+F19+F22+F40</f>
        <v>#DIV/0!</v>
      </c>
    </row>
    <row r="43" spans="2:6" x14ac:dyDescent="0.3">
      <c r="E43" s="7" t="s">
        <v>32</v>
      </c>
      <c r="F43" s="4" t="e">
        <f>F21</f>
        <v>#DIV/0!</v>
      </c>
    </row>
    <row r="44" spans="2:6" x14ac:dyDescent="0.3">
      <c r="E44" s="28" t="s">
        <v>33</v>
      </c>
      <c r="F44" s="14" t="e">
        <f>F42/F43</f>
        <v>#DIV/0!</v>
      </c>
    </row>
    <row r="45" spans="2:6" x14ac:dyDescent="0.3">
      <c r="B45" s="7" t="s">
        <v>34</v>
      </c>
      <c r="C45" s="5"/>
    </row>
    <row r="46" spans="2:6" x14ac:dyDescent="0.3">
      <c r="E46" s="28" t="s">
        <v>35</v>
      </c>
      <c r="F46" s="15" t="e">
        <f>(C45*F10)+F44</f>
        <v>#DIV/0!</v>
      </c>
    </row>
    <row r="69" spans="5:5" x14ac:dyDescent="0.3">
      <c r="E69" s="18" t="s">
        <v>36</v>
      </c>
    </row>
  </sheetData>
  <mergeCells count="2">
    <mergeCell ref="B4:C4"/>
    <mergeCell ref="E4:F4"/>
  </mergeCells>
  <pageMargins left="0.25" right="0.25" top="0.75" bottom="0.75" header="0.3" footer="0.3"/>
  <pageSetup paperSize="8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1A1E9-126A-44E7-BB41-A5C1CA3E7E26}">
  <dimension ref="B2:I45"/>
  <sheetViews>
    <sheetView topLeftCell="A22" zoomScale="131" zoomScaleNormal="131" workbookViewId="0">
      <selection activeCell="G39" sqref="G39"/>
    </sheetView>
  </sheetViews>
  <sheetFormatPr defaultRowHeight="14.4" x14ac:dyDescent="0.3"/>
  <cols>
    <col min="1" max="1" width="2.44140625" style="2" customWidth="1"/>
    <col min="2" max="2" width="27.6640625" style="2" bestFit="1" customWidth="1"/>
    <col min="3" max="3" width="4.44140625" style="2" bestFit="1" customWidth="1"/>
    <col min="4" max="4" width="11.5546875" style="2" bestFit="1" customWidth="1"/>
    <col min="5" max="5" width="17.6640625" style="2" bestFit="1" customWidth="1"/>
    <col min="6" max="6" width="17.5546875" style="2" bestFit="1" customWidth="1"/>
    <col min="7" max="7" width="17" style="2" bestFit="1" customWidth="1"/>
    <col min="8" max="13" width="8.88671875" style="2"/>
    <col min="14" max="14" width="27.5546875" style="2" bestFit="1" customWidth="1"/>
    <col min="15" max="15" width="4.33203125" style="2" bestFit="1" customWidth="1"/>
    <col min="16" max="16" width="11.33203125" style="2" bestFit="1" customWidth="1"/>
    <col min="17" max="17" width="9.88671875" style="2" bestFit="1" customWidth="1"/>
    <col min="18" max="18" width="16" style="2" bestFit="1" customWidth="1"/>
    <col min="19" max="19" width="20.6640625" style="2" bestFit="1" customWidth="1"/>
    <col min="20" max="16384" width="8.88671875" style="2"/>
  </cols>
  <sheetData>
    <row r="2" spans="2:9" ht="19.8" x14ac:dyDescent="0.4">
      <c r="B2" s="1" t="s">
        <v>0</v>
      </c>
      <c r="C2" s="1"/>
    </row>
    <row r="4" spans="2:9" x14ac:dyDescent="0.3">
      <c r="B4" s="3" t="s">
        <v>1</v>
      </c>
      <c r="C4" s="3"/>
    </row>
    <row r="6" spans="2:9" x14ac:dyDescent="0.3">
      <c r="B6" s="3" t="s">
        <v>37</v>
      </c>
      <c r="C6" s="3"/>
      <c r="D6" s="3"/>
      <c r="E6" s="3"/>
      <c r="F6" s="4" t="e">
        <f>'plantilla càlcul cost_hora'!F44</f>
        <v>#DIV/0!</v>
      </c>
    </row>
    <row r="7" spans="2:9" x14ac:dyDescent="0.3">
      <c r="B7" s="3" t="s">
        <v>38</v>
      </c>
      <c r="C7" s="3"/>
      <c r="D7" s="3"/>
      <c r="E7" s="3"/>
      <c r="F7" s="4" t="e">
        <f>'plantilla càlcul cost_hora'!F46</f>
        <v>#DIV/0!</v>
      </c>
    </row>
    <row r="8" spans="2:9" x14ac:dyDescent="0.3">
      <c r="B8" s="3" t="s">
        <v>39</v>
      </c>
      <c r="C8" s="3"/>
      <c r="D8" s="3"/>
      <c r="E8" s="3"/>
      <c r="F8" s="5"/>
      <c r="I8" s="6"/>
    </row>
    <row r="9" spans="2:9" x14ac:dyDescent="0.3">
      <c r="B9" s="3" t="s">
        <v>40</v>
      </c>
      <c r="C9" s="3"/>
      <c r="D9" s="3"/>
      <c r="E9" s="3"/>
      <c r="F9" s="7"/>
    </row>
    <row r="11" spans="2:9" x14ac:dyDescent="0.3">
      <c r="B11" s="7" t="s">
        <v>41</v>
      </c>
      <c r="C11" s="7" t="s">
        <v>42</v>
      </c>
      <c r="D11" s="7" t="s">
        <v>7</v>
      </c>
      <c r="E11" s="7" t="s">
        <v>43</v>
      </c>
      <c r="F11" s="7" t="s">
        <v>44</v>
      </c>
      <c r="G11" s="7" t="s">
        <v>45</v>
      </c>
    </row>
    <row r="12" spans="2:9" x14ac:dyDescent="0.3">
      <c r="B12" s="7"/>
      <c r="C12" s="7"/>
      <c r="D12" s="7"/>
      <c r="E12" s="7">
        <f>C12*D12</f>
        <v>0</v>
      </c>
      <c r="F12" s="8" t="e">
        <f>E12*F6</f>
        <v>#DIV/0!</v>
      </c>
      <c r="G12" s="8" t="e">
        <f>E12*F7</f>
        <v>#DIV/0!</v>
      </c>
    </row>
    <row r="13" spans="2:9" x14ac:dyDescent="0.3">
      <c r="B13" s="7"/>
      <c r="C13" s="7"/>
      <c r="D13" s="7"/>
      <c r="E13" s="7">
        <f>C13*D13</f>
        <v>0</v>
      </c>
      <c r="F13" s="8" t="e">
        <f>E13*F6/F9</f>
        <v>#DIV/0!</v>
      </c>
      <c r="G13" s="8" t="e">
        <f>E13*F7/F9</f>
        <v>#DIV/0!</v>
      </c>
    </row>
    <row r="14" spans="2:9" x14ac:dyDescent="0.3">
      <c r="B14" s="3" t="s">
        <v>46</v>
      </c>
      <c r="C14" s="3"/>
      <c r="D14" s="3"/>
      <c r="E14" s="3"/>
      <c r="F14" s="8" t="e">
        <f>F12+F13</f>
        <v>#DIV/0!</v>
      </c>
      <c r="G14" s="8" t="e">
        <f>G12+G13</f>
        <v>#DIV/0!</v>
      </c>
    </row>
    <row r="15" spans="2:9" x14ac:dyDescent="0.3">
      <c r="B15" s="9"/>
      <c r="C15" s="9"/>
      <c r="D15" s="9"/>
      <c r="E15" s="9"/>
      <c r="F15" s="10"/>
      <c r="G15" s="10"/>
    </row>
    <row r="16" spans="2:9" x14ac:dyDescent="0.3">
      <c r="B16" s="3" t="s">
        <v>47</v>
      </c>
      <c r="C16" s="3"/>
      <c r="D16" s="3"/>
      <c r="E16" s="3"/>
      <c r="F16" s="8" t="s">
        <v>48</v>
      </c>
      <c r="G16" s="8" t="s">
        <v>49</v>
      </c>
    </row>
    <row r="17" spans="2:7" x14ac:dyDescent="0.3">
      <c r="B17" s="3" t="s">
        <v>53</v>
      </c>
      <c r="C17" s="3"/>
      <c r="D17" s="3"/>
      <c r="E17" s="3"/>
      <c r="F17" s="8"/>
      <c r="G17" s="8">
        <f>F17+(F17*$F$8)</f>
        <v>0</v>
      </c>
    </row>
    <row r="18" spans="2:7" x14ac:dyDescent="0.3">
      <c r="B18" s="3"/>
      <c r="C18" s="3"/>
      <c r="D18" s="3"/>
      <c r="E18" s="3"/>
      <c r="F18" s="8"/>
      <c r="G18" s="8">
        <f t="shared" ref="G18:G24" si="0">F18+(F18*$F$8)</f>
        <v>0</v>
      </c>
    </row>
    <row r="19" spans="2:7" x14ac:dyDescent="0.3">
      <c r="B19" s="3"/>
      <c r="C19" s="3"/>
      <c r="D19" s="3"/>
      <c r="E19" s="3"/>
      <c r="F19" s="8"/>
      <c r="G19" s="8">
        <f t="shared" si="0"/>
        <v>0</v>
      </c>
    </row>
    <row r="20" spans="2:7" x14ac:dyDescent="0.3">
      <c r="B20" s="3"/>
      <c r="C20" s="3"/>
      <c r="D20" s="3"/>
      <c r="E20" s="3"/>
      <c r="F20" s="8"/>
      <c r="G20" s="8">
        <f t="shared" si="0"/>
        <v>0</v>
      </c>
    </row>
    <row r="21" spans="2:7" x14ac:dyDescent="0.3">
      <c r="B21" s="11"/>
      <c r="C21" s="11"/>
      <c r="D21" s="11"/>
      <c r="E21" s="11"/>
      <c r="F21" s="8"/>
      <c r="G21" s="8">
        <f t="shared" si="0"/>
        <v>0</v>
      </c>
    </row>
    <row r="22" spans="2:7" x14ac:dyDescent="0.3">
      <c r="B22" s="11"/>
      <c r="C22" s="11"/>
      <c r="D22" s="11"/>
      <c r="E22" s="11"/>
      <c r="F22" s="8"/>
      <c r="G22" s="8">
        <f t="shared" si="0"/>
        <v>0</v>
      </c>
    </row>
    <row r="23" spans="2:7" x14ac:dyDescent="0.3">
      <c r="B23" s="11"/>
      <c r="C23" s="11"/>
      <c r="D23" s="11"/>
      <c r="E23" s="11"/>
      <c r="F23" s="8"/>
      <c r="G23" s="8">
        <f t="shared" si="0"/>
        <v>0</v>
      </c>
    </row>
    <row r="24" spans="2:7" x14ac:dyDescent="0.3">
      <c r="B24" s="11"/>
      <c r="C24" s="11"/>
      <c r="D24" s="11"/>
      <c r="E24" s="11"/>
      <c r="F24" s="8"/>
      <c r="G24" s="8">
        <f t="shared" si="0"/>
        <v>0</v>
      </c>
    </row>
    <row r="25" spans="2:7" x14ac:dyDescent="0.3">
      <c r="B25" s="3" t="s">
        <v>50</v>
      </c>
      <c r="C25" s="3"/>
      <c r="D25" s="3"/>
      <c r="E25" s="3"/>
      <c r="F25" s="8">
        <f>SUM(F17:F24)</f>
        <v>0</v>
      </c>
      <c r="G25" s="8">
        <f>SUM(G17:G24)</f>
        <v>0</v>
      </c>
    </row>
    <row r="26" spans="2:7" x14ac:dyDescent="0.3">
      <c r="F26" s="12"/>
      <c r="G26" s="12"/>
    </row>
    <row r="27" spans="2:7" x14ac:dyDescent="0.3">
      <c r="B27" s="13" t="s">
        <v>51</v>
      </c>
      <c r="C27" s="13"/>
      <c r="D27" s="13"/>
      <c r="E27" s="13"/>
      <c r="F27" s="14" t="e">
        <f>F14+F25</f>
        <v>#DIV/0!</v>
      </c>
      <c r="G27" s="12"/>
    </row>
    <row r="28" spans="2:7" x14ac:dyDescent="0.3">
      <c r="B28" s="13" t="s">
        <v>52</v>
      </c>
      <c r="C28" s="13"/>
      <c r="D28" s="13"/>
      <c r="E28" s="13"/>
      <c r="F28" s="15" t="e">
        <f>G14+G25</f>
        <v>#DIV/0!</v>
      </c>
    </row>
    <row r="30" spans="2:7" x14ac:dyDescent="0.3">
      <c r="D30" s="16"/>
      <c r="E30" s="16"/>
    </row>
    <row r="31" spans="2:7" x14ac:dyDescent="0.3">
      <c r="F31" s="17"/>
    </row>
    <row r="40" spans="2:6" x14ac:dyDescent="0.3">
      <c r="F40" s="18"/>
    </row>
    <row r="45" spans="2:6" x14ac:dyDescent="0.3">
      <c r="B45" s="18"/>
    </row>
  </sheetData>
  <mergeCells count="20">
    <mergeCell ref="B23:E23"/>
    <mergeCell ref="B24:E24"/>
    <mergeCell ref="B25:E25"/>
    <mergeCell ref="B27:E27"/>
    <mergeCell ref="D30:E30"/>
    <mergeCell ref="B28:E28"/>
    <mergeCell ref="B21:E21"/>
    <mergeCell ref="B22:E22"/>
    <mergeCell ref="B2:C2"/>
    <mergeCell ref="B20:E20"/>
    <mergeCell ref="B4:C4"/>
    <mergeCell ref="B6:E6"/>
    <mergeCell ref="B7:E7"/>
    <mergeCell ref="B8:E8"/>
    <mergeCell ref="B9:E9"/>
    <mergeCell ref="B14:E14"/>
    <mergeCell ref="B16:E16"/>
    <mergeCell ref="B17:E17"/>
    <mergeCell ref="B18:E18"/>
    <mergeCell ref="B19:E19"/>
  </mergeCells>
  <pageMargins left="0.25" right="0.25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58976f-40ac-4ec6-b065-4ff578f9e8ec">
      <Terms xmlns="http://schemas.microsoft.com/office/infopath/2007/PartnerControls"/>
    </lcf76f155ced4ddcb4097134ff3c332f>
    <TaxCatchAll xmlns="c7dbb56f-8809-4548-8cf3-87fa1f6f9827" xsi:nil="true"/>
    <_Flow_SignoffStatus xmlns="b158976f-40ac-4ec6-b065-4ff578f9e8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3B9246AEBBB544A67920C4F4D23FEE" ma:contentTypeVersion="20" ma:contentTypeDescription="Crear nuevo documento." ma:contentTypeScope="" ma:versionID="53a2e96f5c6c221c9a103d1f2f1a6da8">
  <xsd:schema xmlns:xsd="http://www.w3.org/2001/XMLSchema" xmlns:xs="http://www.w3.org/2001/XMLSchema" xmlns:p="http://schemas.microsoft.com/office/2006/metadata/properties" xmlns:ns2="b158976f-40ac-4ec6-b065-4ff578f9e8ec" xmlns:ns3="c7dbb56f-8809-4548-8cf3-87fa1f6f9827" targetNamespace="http://schemas.microsoft.com/office/2006/metadata/properties" ma:root="true" ma:fieldsID="30e17ef7ffa1caa410498f29dbd66413" ns2:_="" ns3:_="">
    <xsd:import namespace="b158976f-40ac-4ec6-b065-4ff578f9e8ec"/>
    <xsd:import namespace="c7dbb56f-8809-4548-8cf3-87fa1f6f98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8976f-40ac-4ec6-b065-4ff578f9e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35eaeea-3886-48a7-a702-7df2dac6e0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bb56f-8809-4548-8cf3-87fa1f6f982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e9f4615-f52b-4356-82a2-0109a8479eeb}" ma:internalName="TaxCatchAll" ma:showField="CatchAllData" ma:web="c7dbb56f-8809-4548-8cf3-87fa1f6f98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42CC77-564A-4312-A34E-0652C06F2FD0}">
  <ds:schemaRefs>
    <ds:schemaRef ds:uri="http://schemas.microsoft.com/office/2006/metadata/properties"/>
    <ds:schemaRef ds:uri="http://schemas.microsoft.com/office/infopath/2007/PartnerControls"/>
    <ds:schemaRef ds:uri="b158976f-40ac-4ec6-b065-4ff578f9e8ec"/>
    <ds:schemaRef ds:uri="c7dbb56f-8809-4548-8cf3-87fa1f6f9827"/>
  </ds:schemaRefs>
</ds:datastoreItem>
</file>

<file path=customXml/itemProps2.xml><?xml version="1.0" encoding="utf-8"?>
<ds:datastoreItem xmlns:ds="http://schemas.openxmlformats.org/officeDocument/2006/customXml" ds:itemID="{0E8EB5EB-049F-413B-8898-5FC0371E4B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E37F5B-C197-4475-B63A-AA6ACA7A2F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58976f-40ac-4ec6-b065-4ff578f9e8ec"/>
    <ds:schemaRef ds:uri="c7dbb56f-8809-4548-8cf3-87fa1f6f98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plantilla càlcul cost_hora</vt:lpstr>
      <vt:lpstr>plantilla_pressupost_projecte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</dc:creator>
  <cp:keywords/>
  <dc:description/>
  <cp:lastModifiedBy>Elisenda Currius Soler</cp:lastModifiedBy>
  <cp:revision/>
  <dcterms:created xsi:type="dcterms:W3CDTF">2016-10-19T04:09:05Z</dcterms:created>
  <dcterms:modified xsi:type="dcterms:W3CDTF">2025-04-10T06:43:59Z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0x010100693B9246AEBBB544A67920C4F4D23FEE</vt:lpwstr>
  </property>
  <property fmtid="{D5CDD505-2E9C-101B-9397-08002B2CF9AE}" pid="3" name="MediaServiceImageTags">
    <vt:lpwstr/>
  </property>
</Properties>
</file>